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U:\MARCHES\3-TRAVAUX\MAPA\25A0021 MAPA-Remplacements caissons VMC bâtiments - IAD-IAM-IARA-PC\2 - Phase consultation\A - Préparation\DCE Doc de travail\01 Pièces contractuelles\"/>
    </mc:Choice>
  </mc:AlternateContent>
  <xr:revisionPtr revIDLastSave="0" documentId="13_ncr:1_{19A8CE5D-6114-43DF-8F87-277CE64C7E3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ENTILATION" sheetId="5" r:id="rId1"/>
  </sheets>
  <definedNames>
    <definedName name="_xlnm.Print_Titles" localSheetId="0">VENTILATION!$1:$2</definedName>
    <definedName name="_xlnm.Print_Area" localSheetId="0">VENTILATION!$A$1:$F$109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5" l="1"/>
  <c r="F104" i="5"/>
  <c r="F99" i="5"/>
  <c r="F100" i="5"/>
  <c r="F101" i="5"/>
  <c r="F102" i="5"/>
  <c r="F98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83" i="5"/>
  <c r="F80" i="5"/>
  <c r="F81" i="5"/>
  <c r="F79" i="5"/>
  <c r="F72" i="5"/>
  <c r="F73" i="5"/>
  <c r="F74" i="5"/>
  <c r="F75" i="5"/>
  <c r="F76" i="5"/>
  <c r="F77" i="5"/>
  <c r="F71" i="5"/>
  <c r="F69" i="5"/>
  <c r="F67" i="5"/>
  <c r="F65" i="5"/>
  <c r="F61" i="5"/>
  <c r="F62" i="5"/>
  <c r="F63" i="5"/>
  <c r="F60" i="5"/>
  <c r="F55" i="5"/>
  <c r="F56" i="5"/>
  <c r="F57" i="5"/>
  <c r="F58" i="5"/>
  <c r="F54" i="5"/>
  <c r="F52" i="5"/>
  <c r="F51" i="5"/>
  <c r="F44" i="5"/>
  <c r="F45" i="5"/>
  <c r="F46" i="5"/>
  <c r="F47" i="5"/>
  <c r="F48" i="5"/>
  <c r="F49" i="5"/>
  <c r="F43" i="5"/>
  <c r="F41" i="5"/>
  <c r="F40" i="5"/>
  <c r="F33" i="5"/>
  <c r="F34" i="5"/>
  <c r="F35" i="5"/>
  <c r="F36" i="5"/>
  <c r="F37" i="5"/>
  <c r="F38" i="5"/>
  <c r="F32" i="5"/>
  <c r="F28" i="5"/>
  <c r="F29" i="5"/>
  <c r="F30" i="5"/>
  <c r="F27" i="5"/>
  <c r="F22" i="5"/>
  <c r="F23" i="5"/>
  <c r="F24" i="5"/>
  <c r="F25" i="5"/>
  <c r="F21" i="5"/>
  <c r="F19" i="5"/>
  <c r="F15" i="5"/>
  <c r="F16" i="5"/>
  <c r="F17" i="5"/>
  <c r="F14" i="5"/>
  <c r="F9" i="5"/>
  <c r="F10" i="5"/>
  <c r="F8" i="5"/>
  <c r="F5" i="5" l="1"/>
  <c r="F106" i="5" l="1"/>
  <c r="F107" i="5" s="1"/>
  <c r="F108" i="5" s="1"/>
</calcChain>
</file>

<file path=xl/sharedStrings.xml><?xml version="1.0" encoding="utf-8"?>
<sst xmlns="http://schemas.openxmlformats.org/spreadsheetml/2006/main" count="289" uniqueCount="129">
  <si>
    <t>Montant TTC</t>
  </si>
  <si>
    <t>U</t>
  </si>
  <si>
    <t>Quantité</t>
  </si>
  <si>
    <t>PU en €</t>
  </si>
  <si>
    <t>Total HT en €</t>
  </si>
  <si>
    <t>CH3</t>
  </si>
  <si>
    <t>CH4</t>
  </si>
  <si>
    <t>ENS</t>
  </si>
  <si>
    <t>ART</t>
  </si>
  <si>
    <t>005-A290</t>
  </si>
  <si>
    <t>ART</t>
  </si>
  <si>
    <t>001-L044</t>
  </si>
  <si>
    <t>2-1</t>
  </si>
  <si>
    <t xml:space="preserve">2-1 1 </t>
  </si>
  <si>
    <t>NETTOYAGE ET DECHETS DE CHANTIER</t>
  </si>
  <si>
    <t>CH3</t>
  </si>
  <si>
    <t>Déchets et nettoyage</t>
  </si>
  <si>
    <t>ENS</t>
  </si>
  <si>
    <t>ART</t>
  </si>
  <si>
    <t>001-A038</t>
  </si>
  <si>
    <t>TOTHT</t>
  </si>
  <si>
    <t>TVA</t>
  </si>
  <si>
    <t>TOTTTC</t>
  </si>
  <si>
    <t>DEVIS
ENTREPRISE
____________</t>
  </si>
  <si>
    <t>Montant TVA à 20%</t>
  </si>
  <si>
    <t xml:space="preserve">NOTAS : </t>
  </si>
  <si>
    <t>L'entreprise devra obligatoirement remplir toutes les cases de la présente D.P.G.F..</t>
  </si>
  <si>
    <t>Les prix unitaires incluent toutes les prescriptions du C.C.T.P.</t>
  </si>
  <si>
    <t>Les matériels et les équipements devront être conformes au C.C.T.P.</t>
  </si>
  <si>
    <t>Nom &amp; Prénom : _____________________________________________</t>
  </si>
  <si>
    <t>agissant en qualité de  : _______________________________________</t>
  </si>
  <si>
    <t>pour le compte de l’entreprise  : ________________________________</t>
  </si>
  <si>
    <t>A  ……..……………………….. , le ………/………./.……….</t>
  </si>
  <si>
    <r>
      <t xml:space="preserve">Signature et cachet </t>
    </r>
    <r>
      <rPr>
        <sz val="10"/>
        <color rgb="FFFF0000"/>
        <rFont val="Calibri"/>
        <family val="2"/>
        <scheme val="minor"/>
      </rPr>
      <t>ou e.signature</t>
    </r>
  </si>
  <si>
    <t xml:space="preserve">6 1 </t>
  </si>
  <si>
    <t>Description des ouvrages</t>
  </si>
  <si>
    <t>Neutralisation, dépose, évacuation</t>
  </si>
  <si>
    <t xml:space="preserve">2-1 2 </t>
  </si>
  <si>
    <t>Groupe d'extraction</t>
  </si>
  <si>
    <t>VMC SF:</t>
  </si>
  <si>
    <t>caisson VMC</t>
  </si>
  <si>
    <t>L'INSTITUT AGRO RENNES-ANGERS
Travaux de remplacement caissons VMC
65 rue de Saint-Brieuc - RENNES (35000)
2 rue André Le Notre - ANGERS (49000)</t>
  </si>
  <si>
    <t>REMPLACEMENT DES CAISSONS VMC_SITES RENNES-ANGERS</t>
  </si>
  <si>
    <t>RENNES - Bâtiment 1</t>
  </si>
  <si>
    <t>ALDES VEC 321C</t>
  </si>
  <si>
    <t>ALDES VEC 271B</t>
  </si>
  <si>
    <t>RENNES - Bâtiment 3bis</t>
  </si>
  <si>
    <t>ALDES VEC 382C</t>
  </si>
  <si>
    <t>RENNES - Bâtiment 4</t>
  </si>
  <si>
    <t>HELIOS SB 200C</t>
  </si>
  <si>
    <t>HELIOS SB 250C</t>
  </si>
  <si>
    <t>RECTULYS 2900</t>
  </si>
  <si>
    <t>RENNES - Bâtiment 4bis</t>
  </si>
  <si>
    <t>ALDES CVEC 2500</t>
  </si>
  <si>
    <t>S&amp;P CVAB/4 1500</t>
  </si>
  <si>
    <t>S&amp;P CVAB/4 3800</t>
  </si>
  <si>
    <t xml:space="preserve">VIM JBHB 20L </t>
  </si>
  <si>
    <t xml:space="preserve">S&amp;P CVAB/4 2600 </t>
  </si>
  <si>
    <t>VIM JBEB 05 DI</t>
  </si>
  <si>
    <t>RENNES - Bâtiment 8</t>
  </si>
  <si>
    <t>RENNES - Bâtiment 10</t>
  </si>
  <si>
    <t>ADES VEC 200B</t>
  </si>
  <si>
    <t>NATHER VMCM 400L</t>
  </si>
  <si>
    <t>ALDES CVEC 750 AB</t>
  </si>
  <si>
    <t>RENNES - Bâtiment 11</t>
  </si>
  <si>
    <t>ATLANTIC EC 500</t>
  </si>
  <si>
    <t>ATLANTIC CRITAIR EC 1000</t>
  </si>
  <si>
    <t>ATLANTIC</t>
  </si>
  <si>
    <t>France AIR MV 10</t>
  </si>
  <si>
    <t>S&amp;P</t>
  </si>
  <si>
    <t>ATLANTIC COPERNIC H400</t>
  </si>
  <si>
    <t>Extracteur</t>
  </si>
  <si>
    <t>RENNES - Bâtiment 14</t>
  </si>
  <si>
    <t>ALDES</t>
  </si>
  <si>
    <t>HELIOS</t>
  </si>
  <si>
    <t>RENNES - Bâtiment 15</t>
  </si>
  <si>
    <t>France AIR SIMOUN ECM 315</t>
  </si>
  <si>
    <t>France AIR SILEN’S</t>
  </si>
  <si>
    <t>SODECA HC-25-2T/H</t>
  </si>
  <si>
    <t>LINDAB TT200</t>
  </si>
  <si>
    <t>SEAT 20</t>
  </si>
  <si>
    <t>France AIR OXYGENE 3000</t>
  </si>
  <si>
    <t>France AIR C400</t>
  </si>
  <si>
    <t>RENNES - Bâtiment 23</t>
  </si>
  <si>
    <t>VMC T400</t>
  </si>
  <si>
    <t>VMC T600</t>
  </si>
  <si>
    <t>VMC T1600</t>
  </si>
  <si>
    <t>ATLANTIC VCM EASY 125</t>
  </si>
  <si>
    <t>RENNES - Bâtiment 24</t>
  </si>
  <si>
    <t>RENNES - Bâtiment 25</t>
  </si>
  <si>
    <t>ALDES TVEC181B</t>
  </si>
  <si>
    <t>ALDES VEKITA 300</t>
  </si>
  <si>
    <t>RENNES - Bâtiment 65</t>
  </si>
  <si>
    <t>ANGERS - Bâtiment A</t>
  </si>
  <si>
    <t>VMC SF</t>
  </si>
  <si>
    <t>VMC SF :</t>
  </si>
  <si>
    <t>ANGERS - Bâtiment B</t>
  </si>
  <si>
    <t>ANGERS - Bâtiment C</t>
  </si>
  <si>
    <t>Extracteur de compensation 1600m3/h, Amphi Pisani</t>
  </si>
  <si>
    <t>VMC de type CT2/4</t>
  </si>
  <si>
    <t>GEBHARDT de type RDA 21 22 25 2F</t>
  </si>
  <si>
    <t>VMC de type CT 3/4</t>
  </si>
  <si>
    <t>GEBHARDT de type RDA 21 18 22 2 ER</t>
  </si>
  <si>
    <t>vestiaires</t>
  </si>
  <si>
    <t>ANGERS - Bâtiment D</t>
  </si>
  <si>
    <t>ALDES VT701</t>
  </si>
  <si>
    <t>6000m3/h</t>
  </si>
  <si>
    <t>ANGERS - Bâtiment E</t>
  </si>
  <si>
    <t xml:space="preserve">900m3/h (salle hydraulique, salle machinisme) </t>
  </si>
  <si>
    <t xml:space="preserve">300m3/h (local air comprimé) </t>
  </si>
  <si>
    <t>Telemecanique (aile 1)</t>
  </si>
  <si>
    <t>VIM 2350m3/h (aile 1)</t>
  </si>
  <si>
    <t>VIM 870m3/h (aile 1)</t>
  </si>
  <si>
    <t>VIM 300m3/h (aile 1)</t>
  </si>
  <si>
    <t>VIM 2600m3/h (aile 2)</t>
  </si>
  <si>
    <t>VIM 390m3/h (aile 2)</t>
  </si>
  <si>
    <t>VIM 640m3/h (aile 2)</t>
  </si>
  <si>
    <t>VIM 2445m3/h (aile 3)</t>
  </si>
  <si>
    <t>VIM 1680m3/h (aile 3)</t>
  </si>
  <si>
    <t>VIM 1245m3/h</t>
  </si>
  <si>
    <t>VIM 1710m3/h</t>
  </si>
  <si>
    <t>ANGERS - Bâtiment F</t>
  </si>
  <si>
    <t>VIM 2000m3/h</t>
  </si>
  <si>
    <t>6200m3/h</t>
  </si>
  <si>
    <t>VIM JBEA 645m3/h</t>
  </si>
  <si>
    <t>300m3/h</t>
  </si>
  <si>
    <t>150m3/h</t>
  </si>
  <si>
    <t>VENTILATION</t>
  </si>
  <si>
    <t>Montant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</si>
</sst>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,##0;"/>
    <numFmt numFmtId="166" formatCode="#,##0.00\ &quot;€&quot;;[Red]#,##0.00\ &quot;€&quot;"/>
  </numFmts>
  <fonts count="32" x14ac:knownFonts="1">
    <font>
      <sz val="11"/>
      <color theme="1"/>
      <name val="Calibri"/>
      <family val="2"/>
      <scheme val="minor"/>
    </font>
    <font>
      <b/>
      <sz val="10"/>
      <color rgb="FF000000"/>
      <name val="Calibri"/>
      <family val="1"/>
    </font>
    <font>
      <sz val="10"/>
      <color rgb="FF000000"/>
      <name val="Arial"/>
      <family val="1"/>
    </font>
    <font>
      <b/>
      <sz val="14"/>
      <color rgb="FF000000"/>
      <name val="Calibri"/>
      <family val="1"/>
    </font>
    <font>
      <sz val="10"/>
      <color rgb="FF000000"/>
      <name val="Arial Rounded MT Bold"/>
      <family val="1"/>
    </font>
    <font>
      <b/>
      <sz val="12"/>
      <color rgb="FF000000"/>
      <name val="Calibri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9"/>
      <color rgb="FF000000"/>
      <name val="Times New Roman"/>
      <family val="1"/>
    </font>
    <font>
      <sz val="10"/>
      <color rgb="FFFF0000"/>
      <name val="Arial"/>
      <family val="1"/>
    </font>
    <font>
      <b/>
      <u/>
      <sz val="9"/>
      <color rgb="FF000000"/>
      <name val="Arial"/>
      <family val="1"/>
    </font>
    <font>
      <sz val="8"/>
      <color rgb="FF000000"/>
      <name val="Arial"/>
      <family val="1"/>
    </font>
    <font>
      <i/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0"/>
      <color theme="1"/>
      <name val="Calibri"/>
      <family val="2"/>
    </font>
    <font>
      <b/>
      <sz val="8"/>
      <color rgb="FFFF0000"/>
      <name val="Calibri"/>
      <family val="2"/>
      <scheme val="minor"/>
    </font>
    <font>
      <sz val="8"/>
      <color rgb="FFFF0000"/>
      <name val="Calibri"/>
      <family val="2"/>
    </font>
    <font>
      <sz val="8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hair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2" borderId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3" borderId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3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4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  <xf numFmtId="49" fontId="17" fillId="0" borderId="0" applyFill="0"/>
    <xf numFmtId="49" fontId="17" fillId="0" borderId="0" applyFill="0"/>
    <xf numFmtId="49" fontId="17" fillId="0" borderId="0" applyFill="0"/>
  </cellStyleXfs>
  <cellXfs count="72">
    <xf numFmtId="0" fontId="0" fillId="0" borderId="0" xfId="0"/>
    <xf numFmtId="49" fontId="0" fillId="0" borderId="0" xfId="0" applyNumberFormat="1" applyAlignment="1">
      <alignment horizontal="left" vertical="top" wrapText="1"/>
    </xf>
    <xf numFmtId="0" fontId="0" fillId="0" borderId="0" xfId="0" applyAlignment="1">
      <alignment vertical="center"/>
    </xf>
    <xf numFmtId="0" fontId="19" fillId="0" borderId="10" xfId="46" applyNumberFormat="1" applyFont="1" applyBorder="1" applyAlignment="1">
      <alignment horizontal="left" vertical="center" wrapText="1"/>
    </xf>
    <xf numFmtId="0" fontId="18" fillId="0" borderId="11" xfId="46" applyNumberFormat="1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21" fillId="3" borderId="6" xfId="14" applyFont="1" applyBorder="1" applyAlignment="1">
      <alignment horizontal="left" vertical="center" wrapText="1"/>
    </xf>
    <xf numFmtId="0" fontId="20" fillId="2" borderId="6" xfId="10" applyFont="1" applyBorder="1" applyAlignment="1">
      <alignment horizontal="left" vertical="center" wrapText="1"/>
    </xf>
    <xf numFmtId="0" fontId="23" fillId="0" borderId="0" xfId="0" applyFont="1"/>
    <xf numFmtId="49" fontId="23" fillId="0" borderId="0" xfId="0" applyNumberFormat="1" applyFont="1" applyAlignment="1">
      <alignment horizontal="left" vertical="top" wrapText="1"/>
    </xf>
    <xf numFmtId="0" fontId="24" fillId="0" borderId="4" xfId="27" applyFont="1" applyFill="1" applyBorder="1" applyAlignment="1">
      <alignment horizontal="left" vertical="center" wrapText="1"/>
    </xf>
    <xf numFmtId="0" fontId="24" fillId="0" borderId="8" xfId="27" applyFont="1" applyFill="1" applyBorder="1" applyAlignment="1">
      <alignment horizontal="left" vertical="center" wrapText="1"/>
    </xf>
    <xf numFmtId="0" fontId="24" fillId="0" borderId="7" xfId="27" applyFont="1" applyFill="1" applyBorder="1" applyAlignment="1">
      <alignment horizontal="left" vertical="center" wrapText="1"/>
    </xf>
    <xf numFmtId="0" fontId="24" fillId="0" borderId="6" xfId="27" applyFont="1" applyFill="1" applyBorder="1" applyAlignment="1">
      <alignment horizontal="left" vertical="center" wrapText="1"/>
    </xf>
    <xf numFmtId="0" fontId="20" fillId="2" borderId="11" xfId="10" applyFont="1" applyBorder="1" applyAlignment="1">
      <alignment horizontal="left" vertical="center" wrapText="1"/>
    </xf>
    <xf numFmtId="0" fontId="23" fillId="0" borderId="21" xfId="0" applyFont="1" applyBorder="1"/>
    <xf numFmtId="0" fontId="0" fillId="0" borderId="21" xfId="0" applyBorder="1"/>
    <xf numFmtId="0" fontId="22" fillId="0" borderId="0" xfId="0" applyFont="1"/>
    <xf numFmtId="0" fontId="0" fillId="0" borderId="23" xfId="0" applyBorder="1"/>
    <xf numFmtId="0" fontId="0" fillId="0" borderId="27" xfId="0" applyFill="1" applyBorder="1" applyAlignment="1">
      <alignment horizontal="left" vertical="top" wrapText="1"/>
    </xf>
    <xf numFmtId="0" fontId="25" fillId="0" borderId="0" xfId="0" applyFont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 wrapText="1"/>
    </xf>
    <xf numFmtId="0" fontId="23" fillId="0" borderId="0" xfId="0" applyFont="1" applyAlignment="1">
      <alignment vertical="center"/>
    </xf>
    <xf numFmtId="0" fontId="22" fillId="0" borderId="24" xfId="0" applyFont="1" applyBorder="1" applyAlignment="1">
      <alignment vertical="center"/>
    </xf>
    <xf numFmtId="0" fontId="22" fillId="0" borderId="2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8" fillId="0" borderId="0" xfId="0" applyFont="1"/>
    <xf numFmtId="0" fontId="29" fillId="0" borderId="0" xfId="0" applyFont="1" applyAlignment="1">
      <alignment vertical="center"/>
    </xf>
    <xf numFmtId="0" fontId="30" fillId="0" borderId="0" xfId="0" applyFont="1"/>
    <xf numFmtId="0" fontId="20" fillId="2" borderId="10" xfId="1" applyFont="1" applyFill="1" applyBorder="1" applyAlignment="1">
      <alignment horizontal="left" vertical="center" wrapText="1"/>
    </xf>
    <xf numFmtId="0" fontId="24" fillId="0" borderId="5" xfId="1" applyFont="1" applyFill="1" applyBorder="1" applyAlignment="1">
      <alignment horizontal="left" vertical="center" wrapText="1"/>
    </xf>
    <xf numFmtId="0" fontId="21" fillId="3" borderId="10" xfId="1" quotePrefix="1" applyFont="1" applyFill="1" applyBorder="1" applyAlignment="1">
      <alignment horizontal="left" vertical="center" wrapText="1"/>
    </xf>
    <xf numFmtId="0" fontId="24" fillId="0" borderId="10" xfId="1" quotePrefix="1" applyFont="1" applyFill="1" applyBorder="1" applyAlignment="1">
      <alignment horizontal="left" vertical="center" wrapText="1"/>
    </xf>
    <xf numFmtId="0" fontId="21" fillId="0" borderId="6" xfId="27" applyFont="1" applyFill="1" applyBorder="1" applyAlignment="1">
      <alignment horizontal="center" vertical="center" wrapText="1"/>
    </xf>
    <xf numFmtId="0" fontId="24" fillId="0" borderId="5" xfId="1" quotePrefix="1" applyFont="1" applyFill="1" applyBorder="1" applyAlignment="1">
      <alignment horizontal="right" vertical="center" wrapText="1"/>
    </xf>
    <xf numFmtId="0" fontId="24" fillId="0" borderId="9" xfId="1" quotePrefix="1" applyFont="1" applyFill="1" applyBorder="1" applyAlignment="1">
      <alignment horizontal="right" vertical="center" wrapText="1"/>
    </xf>
    <xf numFmtId="0" fontId="24" fillId="0" borderId="3" xfId="1" quotePrefix="1" applyFont="1" applyFill="1" applyBorder="1" applyAlignment="1">
      <alignment horizontal="right" vertical="center" wrapText="1"/>
    </xf>
    <xf numFmtId="0" fontId="24" fillId="0" borderId="0" xfId="0" applyFont="1" applyAlignment="1">
      <alignment horizontal="left" vertical="center"/>
    </xf>
    <xf numFmtId="166" fontId="22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6" fontId="22" fillId="0" borderId="20" xfId="0" applyNumberFormat="1" applyFont="1" applyFill="1" applyBorder="1" applyAlignment="1">
      <alignment horizontal="right" vertical="center" wrapText="1" indent="1"/>
    </xf>
    <xf numFmtId="166" fontId="22" fillId="0" borderId="19" xfId="0" applyNumberFormat="1" applyFont="1" applyFill="1" applyBorder="1" applyAlignment="1">
      <alignment horizontal="right" vertical="center" wrapText="1" indent="1"/>
    </xf>
    <xf numFmtId="49" fontId="19" fillId="0" borderId="16" xfId="46" applyFont="1" applyBorder="1" applyAlignment="1">
      <alignment horizontal="center" vertical="center" wrapText="1"/>
    </xf>
    <xf numFmtId="0" fontId="19" fillId="0" borderId="17" xfId="46" applyNumberFormat="1" applyFont="1" applyBorder="1" applyAlignment="1">
      <alignment horizontal="center" vertical="center" wrapText="1"/>
    </xf>
    <xf numFmtId="0" fontId="19" fillId="0" borderId="18" xfId="46" applyNumberFormat="1" applyFont="1" applyBorder="1" applyAlignment="1">
      <alignment horizontal="center" vertical="center" wrapText="1"/>
    </xf>
    <xf numFmtId="0" fontId="20" fillId="2" borderId="19" xfId="10" applyFont="1" applyBorder="1" applyAlignment="1">
      <alignment horizontal="left" vertical="center" wrapText="1"/>
    </xf>
    <xf numFmtId="0" fontId="21" fillId="3" borderId="19" xfId="14" applyFont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/>
    </xf>
    <xf numFmtId="0" fontId="22" fillId="0" borderId="17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0" fontId="22" fillId="0" borderId="28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165" fontId="22" fillId="0" borderId="6" xfId="0" applyNumberFormat="1" applyFont="1" applyFill="1" applyBorder="1" applyAlignment="1">
      <alignment horizontal="center" vertical="center" wrapText="1"/>
    </xf>
    <xf numFmtId="164" fontId="22" fillId="0" borderId="6" xfId="0" applyNumberFormat="1" applyFont="1" applyFill="1" applyBorder="1" applyAlignment="1">
      <alignment horizontal="center" vertical="center" wrapText="1"/>
    </xf>
    <xf numFmtId="164" fontId="22" fillId="0" borderId="19" xfId="0" applyNumberFormat="1" applyFont="1" applyFill="1" applyBorder="1" applyAlignment="1">
      <alignment horizontal="right" vertical="center" wrapText="1"/>
    </xf>
    <xf numFmtId="165" fontId="22" fillId="0" borderId="28" xfId="0" applyNumberFormat="1" applyFont="1" applyFill="1" applyBorder="1" applyAlignment="1">
      <alignment horizontal="center" vertical="center" wrapText="1"/>
    </xf>
    <xf numFmtId="164" fontId="22" fillId="0" borderId="28" xfId="0" applyNumberFormat="1" applyFont="1" applyFill="1" applyBorder="1" applyAlignment="1">
      <alignment horizontal="center" vertical="center" wrapText="1"/>
    </xf>
    <xf numFmtId="164" fontId="22" fillId="0" borderId="29" xfId="0" applyNumberFormat="1" applyFont="1" applyFill="1" applyBorder="1" applyAlignment="1">
      <alignment horizontal="right" vertical="center" wrapText="1"/>
    </xf>
    <xf numFmtId="49" fontId="23" fillId="6" borderId="0" xfId="47" applyFont="1" applyFill="1" applyAlignment="1" applyProtection="1">
      <alignment vertical="center"/>
      <protection locked="0"/>
    </xf>
    <xf numFmtId="166" fontId="22" fillId="0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1" xfId="0" applyNumberFormat="1" applyFont="1" applyFill="1" applyBorder="1" applyAlignment="1">
      <alignment horizontal="center" vertical="center" wrapText="1"/>
    </xf>
    <xf numFmtId="165" fontId="22" fillId="0" borderId="17" xfId="0" applyNumberFormat="1" applyFont="1" applyFill="1" applyBorder="1" applyAlignment="1">
      <alignment horizontal="center" vertical="center" wrapText="1"/>
    </xf>
    <xf numFmtId="166" fontId="22" fillId="0" borderId="17" xfId="0" applyNumberFormat="1" applyFont="1" applyFill="1" applyBorder="1" applyAlignment="1">
      <alignment horizontal="right" vertical="center" wrapText="1" indent="1"/>
    </xf>
    <xf numFmtId="0" fontId="18" fillId="0" borderId="10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49" fontId="18" fillId="5" borderId="13" xfId="45" applyFont="1" applyFill="1" applyBorder="1" applyAlignment="1">
      <alignment horizontal="center" vertical="center" wrapText="1"/>
    </xf>
    <xf numFmtId="49" fontId="18" fillId="5" borderId="14" xfId="45" applyFont="1" applyFill="1" applyBorder="1" applyAlignment="1">
      <alignment horizontal="center" vertical="center" wrapText="1"/>
    </xf>
    <xf numFmtId="49" fontId="18" fillId="5" borderId="15" xfId="45" applyFont="1" applyFill="1" applyBorder="1" applyAlignment="1">
      <alignment horizontal="center" vertical="center" wrapText="1"/>
    </xf>
    <xf numFmtId="166" fontId="19" fillId="0" borderId="22" xfId="0" applyNumberFormat="1" applyFont="1" applyFill="1" applyBorder="1" applyAlignment="1">
      <alignment horizontal="right" vertical="center" wrapText="1" indent="1"/>
    </xf>
    <xf numFmtId="166" fontId="25" fillId="0" borderId="22" xfId="0" applyNumberFormat="1" applyFont="1" applyFill="1" applyBorder="1" applyAlignment="1">
      <alignment horizontal="right" vertical="center" wrapText="1" indent="1"/>
    </xf>
  </cellXfs>
  <cellStyles count="48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2" xfId="45" xr:uid="{5C4C053F-25C9-427C-B470-B261C2F00218}"/>
    <cellStyle name="Normal 3" xfId="47" xr:uid="{531D6F13-835A-4240-94F1-B6454AC69CD3}"/>
    <cellStyle name="Normal 4" xfId="46" xr:uid="{AE4B6932-01FE-493C-B8D7-24010547AB58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AB9DE-F029-4E2C-A959-8618588086B5}">
  <sheetPr>
    <pageSetUpPr fitToPage="1"/>
  </sheetPr>
  <dimension ref="A1:ZZ118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E5" sqref="E5"/>
    </sheetView>
  </sheetViews>
  <sheetFormatPr baseColWidth="10" defaultColWidth="10.7109375" defaultRowHeight="15" x14ac:dyDescent="0.25"/>
  <cols>
    <col min="1" max="1" width="10.7109375" customWidth="1"/>
    <col min="2" max="2" width="65.7109375" customWidth="1"/>
    <col min="3" max="3" width="5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s="2" customFormat="1" ht="69.400000000000006" customHeight="1" x14ac:dyDescent="0.25">
      <c r="A1" s="65" t="s">
        <v>41</v>
      </c>
      <c r="B1" s="66"/>
      <c r="C1" s="67" t="s">
        <v>23</v>
      </c>
      <c r="D1" s="68"/>
      <c r="E1" s="68"/>
      <c r="F1" s="69"/>
    </row>
    <row r="2" spans="1:702" s="2" customFormat="1" ht="20.100000000000001" customHeight="1" x14ac:dyDescent="0.25">
      <c r="A2" s="3"/>
      <c r="B2" s="4" t="s">
        <v>42</v>
      </c>
      <c r="C2" s="44" t="s">
        <v>1</v>
      </c>
      <c r="D2" s="45" t="s">
        <v>2</v>
      </c>
      <c r="E2" s="45" t="s">
        <v>3</v>
      </c>
      <c r="F2" s="46" t="s">
        <v>4</v>
      </c>
      <c r="G2" s="5"/>
    </row>
    <row r="3" spans="1:702" s="8" customFormat="1" ht="20.100000000000001" customHeight="1" x14ac:dyDescent="0.2">
      <c r="A3" s="32">
        <v>2</v>
      </c>
      <c r="B3" s="7" t="s">
        <v>127</v>
      </c>
      <c r="C3" s="7"/>
      <c r="D3" s="7"/>
      <c r="E3" s="7"/>
      <c r="F3" s="47"/>
      <c r="ZY3" s="8" t="s">
        <v>5</v>
      </c>
      <c r="ZZ3" s="9"/>
    </row>
    <row r="4" spans="1:702" ht="20.100000000000001" customHeight="1" x14ac:dyDescent="0.25">
      <c r="A4" s="34" t="s">
        <v>12</v>
      </c>
      <c r="B4" s="6" t="s">
        <v>35</v>
      </c>
      <c r="C4" s="6"/>
      <c r="D4" s="6"/>
      <c r="E4" s="6"/>
      <c r="F4" s="48"/>
      <c r="ZY4" t="s">
        <v>6</v>
      </c>
      <c r="ZZ4" s="1"/>
    </row>
    <row r="5" spans="1:702" ht="20.100000000000001" customHeight="1" x14ac:dyDescent="0.25">
      <c r="A5" s="35" t="s">
        <v>13</v>
      </c>
      <c r="B5" s="13" t="s">
        <v>36</v>
      </c>
      <c r="C5" s="49" t="s">
        <v>7</v>
      </c>
      <c r="D5" s="62">
        <v>1</v>
      </c>
      <c r="E5" s="41"/>
      <c r="F5" s="43">
        <f>ROUND(D5*E5,2)</f>
        <v>0</v>
      </c>
      <c r="ZY5" t="s">
        <v>8</v>
      </c>
      <c r="ZZ5" s="1" t="s">
        <v>9</v>
      </c>
    </row>
    <row r="6" spans="1:702" ht="20.100000000000001" customHeight="1" x14ac:dyDescent="0.25">
      <c r="A6" s="35" t="s">
        <v>37</v>
      </c>
      <c r="B6" s="13" t="s">
        <v>38</v>
      </c>
      <c r="C6" s="50"/>
      <c r="D6" s="63"/>
      <c r="E6" s="64"/>
      <c r="F6" s="43"/>
      <c r="ZY6" t="s">
        <v>10</v>
      </c>
      <c r="ZZ6" s="1" t="s">
        <v>11</v>
      </c>
    </row>
    <row r="7" spans="1:702" ht="20.100000000000001" customHeight="1" x14ac:dyDescent="0.25">
      <c r="A7" s="35"/>
      <c r="B7" s="36" t="s">
        <v>43</v>
      </c>
      <c r="C7" s="50"/>
      <c r="D7" s="54"/>
      <c r="E7" s="55"/>
      <c r="F7" s="56"/>
      <c r="ZZ7" s="1"/>
    </row>
    <row r="8" spans="1:702" ht="20.100000000000001" customHeight="1" x14ac:dyDescent="0.25">
      <c r="A8" s="37" t="s">
        <v>39</v>
      </c>
      <c r="B8" s="10" t="s">
        <v>44</v>
      </c>
      <c r="C8" s="51" t="s">
        <v>1</v>
      </c>
      <c r="D8" s="62">
        <v>2</v>
      </c>
      <c r="E8" s="61"/>
      <c r="F8" s="42">
        <f>ROUND(D8*E8,2)</f>
        <v>0</v>
      </c>
      <c r="ZZ8" s="1"/>
    </row>
    <row r="9" spans="1:702" ht="20.100000000000001" customHeight="1" x14ac:dyDescent="0.25">
      <c r="A9" s="38" t="s">
        <v>39</v>
      </c>
      <c r="B9" s="11" t="s">
        <v>45</v>
      </c>
      <c r="C9" s="51" t="s">
        <v>1</v>
      </c>
      <c r="D9" s="62">
        <v>1</v>
      </c>
      <c r="E9" s="61"/>
      <c r="F9" s="42">
        <f t="shared" ref="F9:F10" si="0">ROUND(D9*E9,2)</f>
        <v>0</v>
      </c>
      <c r="ZZ9" s="1"/>
    </row>
    <row r="10" spans="1:702" ht="20.100000000000001" customHeight="1" x14ac:dyDescent="0.25">
      <c r="A10" s="38" t="s">
        <v>39</v>
      </c>
      <c r="B10" s="12" t="s">
        <v>40</v>
      </c>
      <c r="C10" s="51" t="s">
        <v>1</v>
      </c>
      <c r="D10" s="62">
        <v>3</v>
      </c>
      <c r="E10" s="61"/>
      <c r="F10" s="42">
        <f t="shared" si="0"/>
        <v>0</v>
      </c>
      <c r="ZZ10" s="1"/>
    </row>
    <row r="11" spans="1:702" ht="20.100000000000001" customHeight="1" x14ac:dyDescent="0.25">
      <c r="A11" s="35"/>
      <c r="B11" s="36" t="s">
        <v>46</v>
      </c>
      <c r="C11" s="52"/>
      <c r="D11" s="57"/>
      <c r="E11" s="58"/>
      <c r="F11" s="59"/>
      <c r="ZZ11" s="1"/>
    </row>
    <row r="12" spans="1:702" ht="20.100000000000001" customHeight="1" x14ac:dyDescent="0.25">
      <c r="A12" s="37" t="s">
        <v>39</v>
      </c>
      <c r="B12" s="11" t="s">
        <v>47</v>
      </c>
      <c r="C12" s="49" t="s">
        <v>1</v>
      </c>
      <c r="D12" s="62">
        <v>1</v>
      </c>
      <c r="E12" s="61"/>
      <c r="F12" s="42">
        <f>ROUND(D12*E12,2)</f>
        <v>0</v>
      </c>
      <c r="ZZ12" s="1"/>
    </row>
    <row r="13" spans="1:702" ht="20.100000000000001" customHeight="1" x14ac:dyDescent="0.25">
      <c r="A13" s="35"/>
      <c r="B13" s="36" t="s">
        <v>48</v>
      </c>
      <c r="C13" s="50"/>
      <c r="D13" s="54"/>
      <c r="E13" s="55"/>
      <c r="F13" s="56"/>
      <c r="ZZ13" s="1"/>
    </row>
    <row r="14" spans="1:702" ht="20.100000000000001" customHeight="1" x14ac:dyDescent="0.25">
      <c r="A14" s="37" t="s">
        <v>39</v>
      </c>
      <c r="B14" s="10" t="s">
        <v>49</v>
      </c>
      <c r="C14" s="51" t="s">
        <v>1</v>
      </c>
      <c r="D14" s="62">
        <v>11</v>
      </c>
      <c r="E14" s="61"/>
      <c r="F14" s="42">
        <f>ROUND(D14*E14,2)</f>
        <v>0</v>
      </c>
      <c r="ZZ14" s="1"/>
    </row>
    <row r="15" spans="1:702" ht="20.100000000000001" customHeight="1" x14ac:dyDescent="0.25">
      <c r="A15" s="38" t="s">
        <v>39</v>
      </c>
      <c r="B15" s="11" t="s">
        <v>40</v>
      </c>
      <c r="C15" s="51" t="s">
        <v>1</v>
      </c>
      <c r="D15" s="62">
        <v>2</v>
      </c>
      <c r="E15" s="61"/>
      <c r="F15" s="42">
        <f t="shared" ref="F15:F17" si="1">ROUND(D15*E15,2)</f>
        <v>0</v>
      </c>
      <c r="ZZ15" s="1"/>
    </row>
    <row r="16" spans="1:702" ht="20.100000000000001" customHeight="1" x14ac:dyDescent="0.25">
      <c r="A16" s="38" t="s">
        <v>39</v>
      </c>
      <c r="B16" s="11" t="s">
        <v>50</v>
      </c>
      <c r="C16" s="51" t="s">
        <v>1</v>
      </c>
      <c r="D16" s="62">
        <v>1</v>
      </c>
      <c r="E16" s="61"/>
      <c r="F16" s="42">
        <f t="shared" si="1"/>
        <v>0</v>
      </c>
      <c r="ZZ16" s="1"/>
    </row>
    <row r="17" spans="1:702" ht="20.100000000000001" customHeight="1" x14ac:dyDescent="0.25">
      <c r="A17" s="39" t="s">
        <v>39</v>
      </c>
      <c r="B17" s="12" t="s">
        <v>51</v>
      </c>
      <c r="C17" s="51" t="s">
        <v>1</v>
      </c>
      <c r="D17" s="62">
        <v>1</v>
      </c>
      <c r="E17" s="61"/>
      <c r="F17" s="42">
        <f t="shared" si="1"/>
        <v>0</v>
      </c>
      <c r="ZZ17" s="1"/>
    </row>
    <row r="18" spans="1:702" ht="20.100000000000001" customHeight="1" x14ac:dyDescent="0.25">
      <c r="A18" s="35"/>
      <c r="B18" s="36" t="s">
        <v>52</v>
      </c>
      <c r="C18" s="50"/>
      <c r="D18" s="54"/>
      <c r="E18" s="55"/>
      <c r="F18" s="56"/>
      <c r="ZZ18" s="1"/>
    </row>
    <row r="19" spans="1:702" ht="23.45" customHeight="1" x14ac:dyDescent="0.25">
      <c r="A19" s="37" t="s">
        <v>39</v>
      </c>
      <c r="B19" s="10" t="s">
        <v>53</v>
      </c>
      <c r="C19" s="51" t="s">
        <v>1</v>
      </c>
      <c r="D19" s="62">
        <v>1</v>
      </c>
      <c r="E19" s="61"/>
      <c r="F19" s="42">
        <f>ROUND(D19*E19,2)</f>
        <v>0</v>
      </c>
      <c r="ZZ19" s="1"/>
    </row>
    <row r="20" spans="1:702" ht="20.100000000000001" customHeight="1" x14ac:dyDescent="0.25">
      <c r="A20" s="35"/>
      <c r="B20" s="36" t="s">
        <v>59</v>
      </c>
      <c r="C20" s="50"/>
      <c r="D20" s="54"/>
      <c r="E20" s="55"/>
      <c r="F20" s="56"/>
      <c r="ZZ20" s="1"/>
    </row>
    <row r="21" spans="1:702" ht="20.100000000000001" customHeight="1" x14ac:dyDescent="0.25">
      <c r="A21" s="38" t="s">
        <v>39</v>
      </c>
      <c r="B21" s="11" t="s">
        <v>54</v>
      </c>
      <c r="C21" s="51" t="s">
        <v>1</v>
      </c>
      <c r="D21" s="62">
        <v>2</v>
      </c>
      <c r="E21" s="61"/>
      <c r="F21" s="42">
        <f>ROUND(D21*E21,2)</f>
        <v>0</v>
      </c>
      <c r="ZZ21" s="1"/>
    </row>
    <row r="22" spans="1:702" ht="20.100000000000001" customHeight="1" x14ac:dyDescent="0.25">
      <c r="A22" s="38" t="s">
        <v>39</v>
      </c>
      <c r="B22" s="11" t="s">
        <v>55</v>
      </c>
      <c r="C22" s="51" t="s">
        <v>1</v>
      </c>
      <c r="D22" s="62">
        <v>1</v>
      </c>
      <c r="E22" s="61"/>
      <c r="F22" s="42">
        <f t="shared" ref="F22:F25" si="2">ROUND(D22*E22,2)</f>
        <v>0</v>
      </c>
      <c r="ZZ22" s="1"/>
    </row>
    <row r="23" spans="1:702" ht="20.100000000000001" customHeight="1" x14ac:dyDescent="0.25">
      <c r="A23" s="38" t="s">
        <v>39</v>
      </c>
      <c r="B23" s="11" t="s">
        <v>56</v>
      </c>
      <c r="C23" s="51" t="s">
        <v>1</v>
      </c>
      <c r="D23" s="62">
        <v>1</v>
      </c>
      <c r="E23" s="61"/>
      <c r="F23" s="42">
        <f t="shared" si="2"/>
        <v>0</v>
      </c>
      <c r="ZZ23" s="1"/>
    </row>
    <row r="24" spans="1:702" ht="20.100000000000001" customHeight="1" x14ac:dyDescent="0.25">
      <c r="A24" s="38" t="s">
        <v>39</v>
      </c>
      <c r="B24" s="11" t="s">
        <v>57</v>
      </c>
      <c r="C24" s="51" t="s">
        <v>1</v>
      </c>
      <c r="D24" s="62">
        <v>1</v>
      </c>
      <c r="E24" s="61"/>
      <c r="F24" s="42">
        <f t="shared" si="2"/>
        <v>0</v>
      </c>
      <c r="ZZ24" s="1"/>
    </row>
    <row r="25" spans="1:702" ht="20.100000000000001" customHeight="1" x14ac:dyDescent="0.25">
      <c r="A25" s="38" t="s">
        <v>39</v>
      </c>
      <c r="B25" s="11" t="s">
        <v>58</v>
      </c>
      <c r="C25" s="51" t="s">
        <v>1</v>
      </c>
      <c r="D25" s="62">
        <v>1</v>
      </c>
      <c r="E25" s="61"/>
      <c r="F25" s="42">
        <f t="shared" si="2"/>
        <v>0</v>
      </c>
      <c r="ZZ25" s="1"/>
    </row>
    <row r="26" spans="1:702" ht="20.100000000000001" customHeight="1" x14ac:dyDescent="0.25">
      <c r="A26" s="35"/>
      <c r="B26" s="36" t="s">
        <v>60</v>
      </c>
      <c r="C26" s="53"/>
      <c r="D26" s="54"/>
      <c r="E26" s="55"/>
      <c r="F26" s="56"/>
      <c r="ZZ26" s="1"/>
    </row>
    <row r="27" spans="1:702" ht="20.100000000000001" customHeight="1" x14ac:dyDescent="0.25">
      <c r="A27" s="37" t="s">
        <v>39</v>
      </c>
      <c r="B27" s="11" t="s">
        <v>40</v>
      </c>
      <c r="C27" s="51" t="s">
        <v>1</v>
      </c>
      <c r="D27" s="62">
        <v>4</v>
      </c>
      <c r="E27" s="61"/>
      <c r="F27" s="42">
        <f>ROUND(D27*E27,2)</f>
        <v>0</v>
      </c>
      <c r="ZZ27" s="1"/>
    </row>
    <row r="28" spans="1:702" ht="20.100000000000001" customHeight="1" x14ac:dyDescent="0.25">
      <c r="A28" s="38" t="s">
        <v>39</v>
      </c>
      <c r="B28" s="11" t="s">
        <v>61</v>
      </c>
      <c r="C28" s="51" t="s">
        <v>1</v>
      </c>
      <c r="D28" s="62">
        <v>1</v>
      </c>
      <c r="E28" s="61"/>
      <c r="F28" s="42">
        <f t="shared" ref="F28:F30" si="3">ROUND(D28*E28,2)</f>
        <v>0</v>
      </c>
      <c r="ZZ28" s="1"/>
    </row>
    <row r="29" spans="1:702" ht="20.100000000000001" customHeight="1" x14ac:dyDescent="0.25">
      <c r="A29" s="38" t="s">
        <v>39</v>
      </c>
      <c r="B29" s="11" t="s">
        <v>62</v>
      </c>
      <c r="C29" s="51" t="s">
        <v>1</v>
      </c>
      <c r="D29" s="62">
        <v>1</v>
      </c>
      <c r="E29" s="61"/>
      <c r="F29" s="42">
        <f t="shared" si="3"/>
        <v>0</v>
      </c>
      <c r="ZZ29" s="1"/>
    </row>
    <row r="30" spans="1:702" ht="20.100000000000001" customHeight="1" x14ac:dyDescent="0.25">
      <c r="A30" s="38" t="s">
        <v>39</v>
      </c>
      <c r="B30" s="11" t="s">
        <v>63</v>
      </c>
      <c r="C30" s="51" t="s">
        <v>1</v>
      </c>
      <c r="D30" s="62">
        <v>1</v>
      </c>
      <c r="E30" s="61"/>
      <c r="F30" s="42">
        <f t="shared" si="3"/>
        <v>0</v>
      </c>
      <c r="ZZ30" s="1"/>
    </row>
    <row r="31" spans="1:702" ht="20.100000000000001" customHeight="1" x14ac:dyDescent="0.25">
      <c r="A31" s="35"/>
      <c r="B31" s="36" t="s">
        <v>64</v>
      </c>
      <c r="C31" s="52"/>
      <c r="D31" s="57"/>
      <c r="E31" s="58"/>
      <c r="F31" s="59"/>
      <c r="ZZ31" s="1"/>
    </row>
    <row r="32" spans="1:702" ht="20.100000000000001" customHeight="1" x14ac:dyDescent="0.25">
      <c r="A32" s="37" t="s">
        <v>71</v>
      </c>
      <c r="B32" s="40" t="s">
        <v>65</v>
      </c>
      <c r="C32" s="51" t="s">
        <v>1</v>
      </c>
      <c r="D32" s="62">
        <v>1</v>
      </c>
      <c r="E32" s="61"/>
      <c r="F32" s="42">
        <f>ROUND(D32*E32,2)</f>
        <v>0</v>
      </c>
      <c r="ZZ32" s="1"/>
    </row>
    <row r="33" spans="1:702" ht="20.100000000000001" customHeight="1" x14ac:dyDescent="0.25">
      <c r="A33" s="38" t="s">
        <v>71</v>
      </c>
      <c r="B33" s="11" t="s">
        <v>66</v>
      </c>
      <c r="C33" s="51" t="s">
        <v>1</v>
      </c>
      <c r="D33" s="62">
        <v>2</v>
      </c>
      <c r="E33" s="61"/>
      <c r="F33" s="42">
        <f t="shared" ref="F33:F99" si="4">ROUND(D33*E33,2)</f>
        <v>0</v>
      </c>
      <c r="ZZ33" s="1"/>
    </row>
    <row r="34" spans="1:702" ht="20.100000000000001" customHeight="1" x14ac:dyDescent="0.25">
      <c r="A34" s="38" t="s">
        <v>71</v>
      </c>
      <c r="B34" s="11" t="s">
        <v>67</v>
      </c>
      <c r="C34" s="51" t="s">
        <v>1</v>
      </c>
      <c r="D34" s="62">
        <v>1</v>
      </c>
      <c r="E34" s="61"/>
      <c r="F34" s="42">
        <f t="shared" si="4"/>
        <v>0</v>
      </c>
      <c r="ZZ34" s="1"/>
    </row>
    <row r="35" spans="1:702" ht="20.100000000000001" customHeight="1" x14ac:dyDescent="0.25">
      <c r="A35" s="38" t="s">
        <v>71</v>
      </c>
      <c r="B35" s="11" t="s">
        <v>68</v>
      </c>
      <c r="C35" s="51" t="s">
        <v>1</v>
      </c>
      <c r="D35" s="62">
        <v>1</v>
      </c>
      <c r="E35" s="61"/>
      <c r="F35" s="42">
        <f t="shared" si="4"/>
        <v>0</v>
      </c>
      <c r="ZZ35" s="1"/>
    </row>
    <row r="36" spans="1:702" ht="20.100000000000001" customHeight="1" x14ac:dyDescent="0.25">
      <c r="A36" s="38" t="s">
        <v>71</v>
      </c>
      <c r="B36" s="11" t="s">
        <v>69</v>
      </c>
      <c r="C36" s="51" t="s">
        <v>1</v>
      </c>
      <c r="D36" s="62">
        <v>1</v>
      </c>
      <c r="E36" s="61"/>
      <c r="F36" s="42">
        <f t="shared" si="4"/>
        <v>0</v>
      </c>
      <c r="ZZ36" s="1"/>
    </row>
    <row r="37" spans="1:702" ht="20.100000000000001" customHeight="1" x14ac:dyDescent="0.25">
      <c r="A37" s="38" t="s">
        <v>71</v>
      </c>
      <c r="B37" s="11" t="s">
        <v>70</v>
      </c>
      <c r="C37" s="51" t="s">
        <v>1</v>
      </c>
      <c r="D37" s="62">
        <v>1</v>
      </c>
      <c r="E37" s="61"/>
      <c r="F37" s="42">
        <f t="shared" si="4"/>
        <v>0</v>
      </c>
      <c r="ZZ37" s="1"/>
    </row>
    <row r="38" spans="1:702" ht="20.100000000000001" customHeight="1" x14ac:dyDescent="0.25">
      <c r="A38" s="38" t="s">
        <v>71</v>
      </c>
      <c r="B38" s="11" t="s">
        <v>70</v>
      </c>
      <c r="C38" s="51" t="s">
        <v>1</v>
      </c>
      <c r="D38" s="62">
        <v>1</v>
      </c>
      <c r="E38" s="61"/>
      <c r="F38" s="42">
        <f t="shared" si="4"/>
        <v>0</v>
      </c>
      <c r="ZZ38" s="1"/>
    </row>
    <row r="39" spans="1:702" ht="20.100000000000001" customHeight="1" x14ac:dyDescent="0.25">
      <c r="A39" s="35"/>
      <c r="B39" s="36" t="s">
        <v>72</v>
      </c>
      <c r="C39" s="52"/>
      <c r="D39" s="57"/>
      <c r="E39" s="58"/>
      <c r="F39" s="59"/>
      <c r="ZZ39" s="1"/>
    </row>
    <row r="40" spans="1:702" ht="20.100000000000001" customHeight="1" x14ac:dyDescent="0.25">
      <c r="A40" s="37" t="s">
        <v>71</v>
      </c>
      <c r="B40" s="40" t="s">
        <v>73</v>
      </c>
      <c r="C40" s="51" t="s">
        <v>1</v>
      </c>
      <c r="D40" s="62">
        <v>1</v>
      </c>
      <c r="E40" s="61"/>
      <c r="F40" s="42">
        <f t="shared" si="4"/>
        <v>0</v>
      </c>
      <c r="ZZ40" s="1"/>
    </row>
    <row r="41" spans="1:702" ht="20.100000000000001" customHeight="1" x14ac:dyDescent="0.25">
      <c r="A41" s="38" t="s">
        <v>71</v>
      </c>
      <c r="B41" s="11" t="s">
        <v>74</v>
      </c>
      <c r="C41" s="51" t="s">
        <v>1</v>
      </c>
      <c r="D41" s="62">
        <v>3</v>
      </c>
      <c r="E41" s="61"/>
      <c r="F41" s="42">
        <f t="shared" si="4"/>
        <v>0</v>
      </c>
      <c r="ZZ41" s="1"/>
    </row>
    <row r="42" spans="1:702" ht="20.100000000000001" customHeight="1" x14ac:dyDescent="0.25">
      <c r="A42" s="35"/>
      <c r="B42" s="36" t="s">
        <v>75</v>
      </c>
      <c r="C42" s="52"/>
      <c r="D42" s="57"/>
      <c r="E42" s="58"/>
      <c r="F42" s="59"/>
      <c r="ZZ42" s="1"/>
    </row>
    <row r="43" spans="1:702" ht="20.100000000000001" customHeight="1" x14ac:dyDescent="0.25">
      <c r="A43" s="37" t="s">
        <v>71</v>
      </c>
      <c r="B43" s="40" t="s">
        <v>76</v>
      </c>
      <c r="C43" s="51" t="s">
        <v>1</v>
      </c>
      <c r="D43" s="62">
        <v>1</v>
      </c>
      <c r="E43" s="61"/>
      <c r="F43" s="42">
        <f t="shared" si="4"/>
        <v>0</v>
      </c>
      <c r="ZZ43" s="1"/>
    </row>
    <row r="44" spans="1:702" ht="20.100000000000001" customHeight="1" x14ac:dyDescent="0.25">
      <c r="A44" s="38" t="s">
        <v>71</v>
      </c>
      <c r="B44" s="11" t="s">
        <v>77</v>
      </c>
      <c r="C44" s="51" t="s">
        <v>1</v>
      </c>
      <c r="D44" s="62">
        <v>1</v>
      </c>
      <c r="E44" s="61"/>
      <c r="F44" s="42">
        <f t="shared" si="4"/>
        <v>0</v>
      </c>
      <c r="ZZ44" s="1"/>
    </row>
    <row r="45" spans="1:702" ht="20.100000000000001" customHeight="1" x14ac:dyDescent="0.25">
      <c r="A45" s="38" t="s">
        <v>71</v>
      </c>
      <c r="B45" s="11" t="s">
        <v>78</v>
      </c>
      <c r="C45" s="51" t="s">
        <v>1</v>
      </c>
      <c r="D45" s="62">
        <v>2</v>
      </c>
      <c r="E45" s="61"/>
      <c r="F45" s="42">
        <f t="shared" si="4"/>
        <v>0</v>
      </c>
      <c r="ZZ45" s="1"/>
    </row>
    <row r="46" spans="1:702" ht="20.100000000000001" customHeight="1" x14ac:dyDescent="0.25">
      <c r="A46" s="38" t="s">
        <v>71</v>
      </c>
      <c r="B46" s="11" t="s">
        <v>79</v>
      </c>
      <c r="C46" s="51" t="s">
        <v>1</v>
      </c>
      <c r="D46" s="62">
        <v>1</v>
      </c>
      <c r="E46" s="61"/>
      <c r="F46" s="42">
        <f t="shared" si="4"/>
        <v>0</v>
      </c>
      <c r="ZZ46" s="1"/>
    </row>
    <row r="47" spans="1:702" ht="20.100000000000001" customHeight="1" x14ac:dyDescent="0.25">
      <c r="A47" s="38" t="s">
        <v>71</v>
      </c>
      <c r="B47" s="11" t="s">
        <v>80</v>
      </c>
      <c r="C47" s="51" t="s">
        <v>1</v>
      </c>
      <c r="D47" s="62">
        <v>1</v>
      </c>
      <c r="E47" s="61"/>
      <c r="F47" s="42">
        <f t="shared" si="4"/>
        <v>0</v>
      </c>
      <c r="ZZ47" s="1"/>
    </row>
    <row r="48" spans="1:702" ht="20.100000000000001" customHeight="1" x14ac:dyDescent="0.25">
      <c r="A48" s="38" t="s">
        <v>71</v>
      </c>
      <c r="B48" s="11" t="s">
        <v>81</v>
      </c>
      <c r="C48" s="51" t="s">
        <v>1</v>
      </c>
      <c r="D48" s="62">
        <v>1</v>
      </c>
      <c r="E48" s="61"/>
      <c r="F48" s="42">
        <f t="shared" si="4"/>
        <v>0</v>
      </c>
      <c r="ZZ48" s="1"/>
    </row>
    <row r="49" spans="1:702" ht="20.100000000000001" customHeight="1" x14ac:dyDescent="0.25">
      <c r="A49" s="38" t="s">
        <v>71</v>
      </c>
      <c r="B49" s="11" t="s">
        <v>82</v>
      </c>
      <c r="C49" s="51" t="s">
        <v>1</v>
      </c>
      <c r="D49" s="62">
        <v>1</v>
      </c>
      <c r="E49" s="61"/>
      <c r="F49" s="42">
        <f t="shared" si="4"/>
        <v>0</v>
      </c>
      <c r="ZZ49" s="1"/>
    </row>
    <row r="50" spans="1:702" ht="20.100000000000001" customHeight="1" x14ac:dyDescent="0.25">
      <c r="A50" s="35"/>
      <c r="B50" s="36" t="s">
        <v>83</v>
      </c>
      <c r="C50" s="52"/>
      <c r="D50" s="57"/>
      <c r="E50" s="58"/>
      <c r="F50" s="59"/>
      <c r="ZZ50" s="1"/>
    </row>
    <row r="51" spans="1:702" ht="20.100000000000001" customHeight="1" x14ac:dyDescent="0.25">
      <c r="A51" s="37" t="s">
        <v>71</v>
      </c>
      <c r="B51" s="40"/>
      <c r="C51" s="51" t="s">
        <v>1</v>
      </c>
      <c r="D51" s="62">
        <v>1</v>
      </c>
      <c r="E51" s="61"/>
      <c r="F51" s="42">
        <f t="shared" si="4"/>
        <v>0</v>
      </c>
      <c r="ZZ51" s="1"/>
    </row>
    <row r="52" spans="1:702" ht="20.100000000000001" customHeight="1" x14ac:dyDescent="0.25">
      <c r="A52" s="38" t="s">
        <v>71</v>
      </c>
      <c r="B52" s="11" t="s">
        <v>73</v>
      </c>
      <c r="C52" s="51" t="s">
        <v>1</v>
      </c>
      <c r="D52" s="62">
        <v>1</v>
      </c>
      <c r="E52" s="61"/>
      <c r="F52" s="42">
        <f t="shared" si="4"/>
        <v>0</v>
      </c>
      <c r="ZZ52" s="1"/>
    </row>
    <row r="53" spans="1:702" ht="20.100000000000001" customHeight="1" x14ac:dyDescent="0.25">
      <c r="A53" s="35"/>
      <c r="B53" s="36" t="s">
        <v>88</v>
      </c>
      <c r="C53" s="52"/>
      <c r="D53" s="57"/>
      <c r="E53" s="58"/>
      <c r="F53" s="59"/>
      <c r="ZZ53" s="1"/>
    </row>
    <row r="54" spans="1:702" ht="20.100000000000001" customHeight="1" x14ac:dyDescent="0.25">
      <c r="A54" s="37" t="s">
        <v>71</v>
      </c>
      <c r="B54" s="40" t="s">
        <v>84</v>
      </c>
      <c r="C54" s="51" t="s">
        <v>1</v>
      </c>
      <c r="D54" s="62">
        <v>1</v>
      </c>
      <c r="E54" s="61"/>
      <c r="F54" s="42">
        <f t="shared" si="4"/>
        <v>0</v>
      </c>
      <c r="ZZ54" s="1"/>
    </row>
    <row r="55" spans="1:702" ht="20.100000000000001" customHeight="1" x14ac:dyDescent="0.25">
      <c r="A55" s="38" t="s">
        <v>71</v>
      </c>
      <c r="B55" s="11" t="s">
        <v>85</v>
      </c>
      <c r="C55" s="51" t="s">
        <v>1</v>
      </c>
      <c r="D55" s="62">
        <v>3</v>
      </c>
      <c r="E55" s="61"/>
      <c r="F55" s="42">
        <f t="shared" si="4"/>
        <v>0</v>
      </c>
      <c r="ZZ55" s="1"/>
    </row>
    <row r="56" spans="1:702" ht="20.100000000000001" customHeight="1" x14ac:dyDescent="0.25">
      <c r="A56" s="38" t="s">
        <v>71</v>
      </c>
      <c r="B56" s="11"/>
      <c r="C56" s="51" t="s">
        <v>1</v>
      </c>
      <c r="D56" s="62">
        <v>1</v>
      </c>
      <c r="E56" s="61"/>
      <c r="F56" s="42">
        <f t="shared" si="4"/>
        <v>0</v>
      </c>
      <c r="ZZ56" s="1"/>
    </row>
    <row r="57" spans="1:702" ht="20.100000000000001" customHeight="1" x14ac:dyDescent="0.25">
      <c r="A57" s="38" t="s">
        <v>71</v>
      </c>
      <c r="B57" s="11" t="s">
        <v>86</v>
      </c>
      <c r="C57" s="51" t="s">
        <v>1</v>
      </c>
      <c r="D57" s="62">
        <v>2</v>
      </c>
      <c r="E57" s="61"/>
      <c r="F57" s="42">
        <f t="shared" si="4"/>
        <v>0</v>
      </c>
      <c r="ZZ57" s="1"/>
    </row>
    <row r="58" spans="1:702" ht="20.100000000000001" customHeight="1" x14ac:dyDescent="0.25">
      <c r="A58" s="38" t="s">
        <v>71</v>
      </c>
      <c r="B58" s="11" t="s">
        <v>87</v>
      </c>
      <c r="C58" s="51" t="s">
        <v>1</v>
      </c>
      <c r="D58" s="62">
        <v>1</v>
      </c>
      <c r="E58" s="61"/>
      <c r="F58" s="42">
        <f t="shared" si="4"/>
        <v>0</v>
      </c>
      <c r="ZZ58" s="1"/>
    </row>
    <row r="59" spans="1:702" ht="20.100000000000001" customHeight="1" x14ac:dyDescent="0.25">
      <c r="A59" s="35"/>
      <c r="B59" s="36" t="s">
        <v>89</v>
      </c>
      <c r="C59" s="52"/>
      <c r="D59" s="57"/>
      <c r="E59" s="58"/>
      <c r="F59" s="59"/>
      <c r="ZZ59" s="1"/>
    </row>
    <row r="60" spans="1:702" ht="20.100000000000001" customHeight="1" x14ac:dyDescent="0.25">
      <c r="A60" s="37" t="s">
        <v>71</v>
      </c>
      <c r="B60" s="40" t="s">
        <v>53</v>
      </c>
      <c r="C60" s="51" t="s">
        <v>1</v>
      </c>
      <c r="D60" s="62">
        <v>2</v>
      </c>
      <c r="E60" s="61"/>
      <c r="F60" s="42">
        <f t="shared" si="4"/>
        <v>0</v>
      </c>
      <c r="ZZ60" s="1"/>
    </row>
    <row r="61" spans="1:702" ht="20.100000000000001" customHeight="1" x14ac:dyDescent="0.25">
      <c r="A61" s="38" t="s">
        <v>71</v>
      </c>
      <c r="B61" s="11" t="s">
        <v>90</v>
      </c>
      <c r="C61" s="51" t="s">
        <v>1</v>
      </c>
      <c r="D61" s="62">
        <v>1</v>
      </c>
      <c r="E61" s="61"/>
      <c r="F61" s="42">
        <f t="shared" si="4"/>
        <v>0</v>
      </c>
      <c r="ZZ61" s="1"/>
    </row>
    <row r="62" spans="1:702" ht="20.100000000000001" customHeight="1" x14ac:dyDescent="0.25">
      <c r="A62" s="38" t="s">
        <v>71</v>
      </c>
      <c r="B62" s="11" t="s">
        <v>91</v>
      </c>
      <c r="C62" s="51" t="s">
        <v>1</v>
      </c>
      <c r="D62" s="62">
        <v>1</v>
      </c>
      <c r="E62" s="61"/>
      <c r="F62" s="42">
        <f t="shared" si="4"/>
        <v>0</v>
      </c>
      <c r="ZZ62" s="1"/>
    </row>
    <row r="63" spans="1:702" ht="20.100000000000001" customHeight="1" x14ac:dyDescent="0.25">
      <c r="A63" s="38" t="s">
        <v>71</v>
      </c>
      <c r="B63" s="11" t="s">
        <v>73</v>
      </c>
      <c r="C63" s="51" t="s">
        <v>1</v>
      </c>
      <c r="D63" s="62">
        <v>1</v>
      </c>
      <c r="E63" s="61"/>
      <c r="F63" s="42">
        <f t="shared" si="4"/>
        <v>0</v>
      </c>
      <c r="ZZ63" s="1"/>
    </row>
    <row r="64" spans="1:702" ht="20.100000000000001" customHeight="1" x14ac:dyDescent="0.25">
      <c r="A64" s="35"/>
      <c r="B64" s="36" t="s">
        <v>92</v>
      </c>
      <c r="C64" s="52"/>
      <c r="D64" s="57"/>
      <c r="E64" s="58"/>
      <c r="F64" s="59"/>
      <c r="ZZ64" s="1"/>
    </row>
    <row r="65" spans="1:702" ht="20.100000000000001" customHeight="1" x14ac:dyDescent="0.25">
      <c r="A65" s="37" t="s">
        <v>71</v>
      </c>
      <c r="B65" s="40" t="s">
        <v>73</v>
      </c>
      <c r="C65" s="51" t="s">
        <v>1</v>
      </c>
      <c r="D65" s="62">
        <v>2</v>
      </c>
      <c r="E65" s="61"/>
      <c r="F65" s="42">
        <f t="shared" si="4"/>
        <v>0</v>
      </c>
      <c r="ZZ65" s="1"/>
    </row>
    <row r="66" spans="1:702" ht="20.100000000000001" customHeight="1" x14ac:dyDescent="0.25">
      <c r="A66" s="35"/>
      <c r="B66" s="36" t="s">
        <v>93</v>
      </c>
      <c r="C66" s="52"/>
      <c r="D66" s="57"/>
      <c r="E66" s="58"/>
      <c r="F66" s="59"/>
      <c r="ZZ66" s="1"/>
    </row>
    <row r="67" spans="1:702" ht="20.100000000000001" customHeight="1" x14ac:dyDescent="0.25">
      <c r="A67" s="37" t="s">
        <v>95</v>
      </c>
      <c r="B67" s="40" t="s">
        <v>44</v>
      </c>
      <c r="C67" s="51" t="s">
        <v>1</v>
      </c>
      <c r="D67" s="62">
        <v>2</v>
      </c>
      <c r="E67" s="61"/>
      <c r="F67" s="42">
        <f t="shared" si="4"/>
        <v>0</v>
      </c>
      <c r="ZZ67" s="1"/>
    </row>
    <row r="68" spans="1:702" ht="20.100000000000001" customHeight="1" x14ac:dyDescent="0.25">
      <c r="A68" s="35"/>
      <c r="B68" s="36" t="s">
        <v>96</v>
      </c>
      <c r="C68" s="52"/>
      <c r="D68" s="57"/>
      <c r="E68" s="58"/>
      <c r="F68" s="59"/>
      <c r="ZZ68" s="1"/>
    </row>
    <row r="69" spans="1:702" ht="20.100000000000001" customHeight="1" x14ac:dyDescent="0.25">
      <c r="A69" s="37" t="s">
        <v>95</v>
      </c>
      <c r="B69" s="40" t="s">
        <v>47</v>
      </c>
      <c r="C69" s="51" t="s">
        <v>1</v>
      </c>
      <c r="D69" s="62">
        <v>1</v>
      </c>
      <c r="E69" s="61"/>
      <c r="F69" s="42">
        <f t="shared" si="4"/>
        <v>0</v>
      </c>
      <c r="ZZ69" s="1"/>
    </row>
    <row r="70" spans="1:702" ht="20.100000000000001" customHeight="1" x14ac:dyDescent="0.25">
      <c r="A70" s="35"/>
      <c r="B70" s="36" t="s">
        <v>97</v>
      </c>
      <c r="C70" s="52"/>
      <c r="D70" s="57"/>
      <c r="E70" s="58"/>
      <c r="F70" s="59"/>
      <c r="ZZ70" s="1"/>
    </row>
    <row r="71" spans="1:702" ht="20.100000000000001" customHeight="1" x14ac:dyDescent="0.25">
      <c r="A71" s="37" t="s">
        <v>71</v>
      </c>
      <c r="B71" s="40" t="s">
        <v>98</v>
      </c>
      <c r="C71" s="51" t="s">
        <v>1</v>
      </c>
      <c r="D71" s="62">
        <v>1</v>
      </c>
      <c r="E71" s="61"/>
      <c r="F71" s="42">
        <f t="shared" si="4"/>
        <v>0</v>
      </c>
      <c r="ZZ71" s="1"/>
    </row>
    <row r="72" spans="1:702" ht="20.100000000000001" customHeight="1" x14ac:dyDescent="0.25">
      <c r="A72" s="38" t="s">
        <v>94</v>
      </c>
      <c r="B72" s="11" t="s">
        <v>99</v>
      </c>
      <c r="C72" s="51" t="s">
        <v>1</v>
      </c>
      <c r="D72" s="62">
        <v>1</v>
      </c>
      <c r="E72" s="61"/>
      <c r="F72" s="42">
        <f t="shared" si="4"/>
        <v>0</v>
      </c>
      <c r="ZZ72" s="1"/>
    </row>
    <row r="73" spans="1:702" ht="20.100000000000001" customHeight="1" x14ac:dyDescent="0.25">
      <c r="A73" s="38" t="s">
        <v>71</v>
      </c>
      <c r="B73" s="11" t="s">
        <v>100</v>
      </c>
      <c r="C73" s="51" t="s">
        <v>1</v>
      </c>
      <c r="D73" s="62">
        <v>1</v>
      </c>
      <c r="E73" s="61"/>
      <c r="F73" s="42">
        <f t="shared" si="4"/>
        <v>0</v>
      </c>
      <c r="ZZ73" s="1"/>
    </row>
    <row r="74" spans="1:702" ht="20.100000000000001" customHeight="1" x14ac:dyDescent="0.25">
      <c r="A74" s="38" t="s">
        <v>94</v>
      </c>
      <c r="B74" s="11" t="s">
        <v>101</v>
      </c>
      <c r="C74" s="51" t="s">
        <v>1</v>
      </c>
      <c r="D74" s="62">
        <v>1</v>
      </c>
      <c r="E74" s="61"/>
      <c r="F74" s="42">
        <f t="shared" si="4"/>
        <v>0</v>
      </c>
      <c r="ZZ74" s="1"/>
    </row>
    <row r="75" spans="1:702" ht="20.100000000000001" customHeight="1" x14ac:dyDescent="0.25">
      <c r="A75" s="38" t="s">
        <v>71</v>
      </c>
      <c r="B75" s="11" t="s">
        <v>102</v>
      </c>
      <c r="C75" s="51" t="s">
        <v>1</v>
      </c>
      <c r="D75" s="62">
        <v>1</v>
      </c>
      <c r="E75" s="61"/>
      <c r="F75" s="42">
        <f t="shared" si="4"/>
        <v>0</v>
      </c>
      <c r="ZZ75" s="1"/>
    </row>
    <row r="76" spans="1:702" ht="20.100000000000001" customHeight="1" x14ac:dyDescent="0.25">
      <c r="A76" s="38" t="s">
        <v>71</v>
      </c>
      <c r="B76" s="11"/>
      <c r="C76" s="51" t="s">
        <v>1</v>
      </c>
      <c r="D76" s="62">
        <v>4</v>
      </c>
      <c r="E76" s="61"/>
      <c r="F76" s="42">
        <f t="shared" si="4"/>
        <v>0</v>
      </c>
      <c r="ZZ76" s="1"/>
    </row>
    <row r="77" spans="1:702" ht="20.100000000000001" customHeight="1" x14ac:dyDescent="0.25">
      <c r="A77" s="38" t="s">
        <v>71</v>
      </c>
      <c r="B77" s="11" t="s">
        <v>103</v>
      </c>
      <c r="C77" s="51" t="s">
        <v>1</v>
      </c>
      <c r="D77" s="62">
        <v>3</v>
      </c>
      <c r="E77" s="61"/>
      <c r="F77" s="42">
        <f t="shared" si="4"/>
        <v>0</v>
      </c>
      <c r="ZZ77" s="1"/>
    </row>
    <row r="78" spans="1:702" ht="20.100000000000001" customHeight="1" x14ac:dyDescent="0.25">
      <c r="A78" s="35"/>
      <c r="B78" s="36" t="s">
        <v>104</v>
      </c>
      <c r="C78" s="52"/>
      <c r="D78" s="57"/>
      <c r="E78" s="58"/>
      <c r="F78" s="59"/>
      <c r="ZZ78" s="1"/>
    </row>
    <row r="79" spans="1:702" ht="20.100000000000001" customHeight="1" x14ac:dyDescent="0.25">
      <c r="A79" s="37" t="s">
        <v>71</v>
      </c>
      <c r="B79" s="40" t="s">
        <v>105</v>
      </c>
      <c r="C79" s="51" t="s">
        <v>1</v>
      </c>
      <c r="D79" s="62">
        <v>3</v>
      </c>
      <c r="E79" s="61"/>
      <c r="F79" s="42">
        <f t="shared" si="4"/>
        <v>0</v>
      </c>
      <c r="ZZ79" s="1"/>
    </row>
    <row r="80" spans="1:702" ht="20.100000000000001" customHeight="1" x14ac:dyDescent="0.25">
      <c r="A80" s="38" t="s">
        <v>71</v>
      </c>
      <c r="B80" s="11" t="s">
        <v>106</v>
      </c>
      <c r="C80" s="51" t="s">
        <v>1</v>
      </c>
      <c r="D80" s="62">
        <v>1</v>
      </c>
      <c r="E80" s="61"/>
      <c r="F80" s="42">
        <f t="shared" si="4"/>
        <v>0</v>
      </c>
      <c r="ZZ80" s="1"/>
    </row>
    <row r="81" spans="1:702" ht="20.100000000000001" customHeight="1" x14ac:dyDescent="0.25">
      <c r="A81" s="38" t="s">
        <v>94</v>
      </c>
      <c r="B81" s="11" t="s">
        <v>53</v>
      </c>
      <c r="C81" s="51" t="s">
        <v>1</v>
      </c>
      <c r="D81" s="62">
        <v>1</v>
      </c>
      <c r="E81" s="61"/>
      <c r="F81" s="42">
        <f t="shared" si="4"/>
        <v>0</v>
      </c>
      <c r="ZZ81" s="1"/>
    </row>
    <row r="82" spans="1:702" ht="20.100000000000001" customHeight="1" x14ac:dyDescent="0.25">
      <c r="A82" s="35"/>
      <c r="B82" s="36" t="s">
        <v>107</v>
      </c>
      <c r="C82" s="52"/>
      <c r="D82" s="57"/>
      <c r="E82" s="58"/>
      <c r="F82" s="59"/>
      <c r="ZZ82" s="1"/>
    </row>
    <row r="83" spans="1:702" ht="20.100000000000001" customHeight="1" x14ac:dyDescent="0.25">
      <c r="A83" s="37" t="s">
        <v>71</v>
      </c>
      <c r="B83" s="40" t="s">
        <v>108</v>
      </c>
      <c r="C83" s="51" t="s">
        <v>1</v>
      </c>
      <c r="D83" s="62">
        <v>2</v>
      </c>
      <c r="E83" s="61"/>
      <c r="F83" s="42">
        <f t="shared" si="4"/>
        <v>0</v>
      </c>
      <c r="ZZ83" s="1"/>
    </row>
    <row r="84" spans="1:702" ht="20.100000000000001" customHeight="1" x14ac:dyDescent="0.25">
      <c r="A84" s="38" t="s">
        <v>71</v>
      </c>
      <c r="B84" s="40" t="s">
        <v>109</v>
      </c>
      <c r="C84" s="51" t="s">
        <v>1</v>
      </c>
      <c r="D84" s="62">
        <v>1</v>
      </c>
      <c r="E84" s="61"/>
      <c r="F84" s="42">
        <f t="shared" si="4"/>
        <v>0</v>
      </c>
      <c r="ZZ84" s="1"/>
    </row>
    <row r="85" spans="1:702" ht="20.100000000000001" customHeight="1" x14ac:dyDescent="0.25">
      <c r="A85" s="38" t="s">
        <v>71</v>
      </c>
      <c r="B85" s="40" t="s">
        <v>110</v>
      </c>
      <c r="C85" s="51" t="s">
        <v>1</v>
      </c>
      <c r="D85" s="62">
        <v>1</v>
      </c>
      <c r="E85" s="61"/>
      <c r="F85" s="42">
        <f t="shared" si="4"/>
        <v>0</v>
      </c>
      <c r="ZZ85" s="1"/>
    </row>
    <row r="86" spans="1:702" ht="20.100000000000001" customHeight="1" x14ac:dyDescent="0.25">
      <c r="A86" s="38" t="s">
        <v>71</v>
      </c>
      <c r="B86" s="40" t="s">
        <v>111</v>
      </c>
      <c r="C86" s="51" t="s">
        <v>1</v>
      </c>
      <c r="D86" s="62">
        <v>1</v>
      </c>
      <c r="E86" s="61"/>
      <c r="F86" s="42">
        <f t="shared" si="4"/>
        <v>0</v>
      </c>
      <c r="ZZ86" s="1"/>
    </row>
    <row r="87" spans="1:702" ht="20.100000000000001" customHeight="1" x14ac:dyDescent="0.25">
      <c r="A87" s="38" t="s">
        <v>71</v>
      </c>
      <c r="B87" s="40" t="s">
        <v>112</v>
      </c>
      <c r="C87" s="51" t="s">
        <v>1</v>
      </c>
      <c r="D87" s="62">
        <v>1</v>
      </c>
      <c r="E87" s="61"/>
      <c r="F87" s="42">
        <f t="shared" si="4"/>
        <v>0</v>
      </c>
      <c r="ZZ87" s="1"/>
    </row>
    <row r="88" spans="1:702" ht="20.100000000000001" customHeight="1" x14ac:dyDescent="0.25">
      <c r="A88" s="38" t="s">
        <v>71</v>
      </c>
      <c r="B88" s="40" t="s">
        <v>113</v>
      </c>
      <c r="C88" s="51" t="s">
        <v>1</v>
      </c>
      <c r="D88" s="62">
        <v>1</v>
      </c>
      <c r="E88" s="61"/>
      <c r="F88" s="42">
        <f t="shared" si="4"/>
        <v>0</v>
      </c>
      <c r="ZZ88" s="1"/>
    </row>
    <row r="89" spans="1:702" ht="20.100000000000001" customHeight="1" x14ac:dyDescent="0.25">
      <c r="A89" s="38" t="s">
        <v>71</v>
      </c>
      <c r="B89" s="40" t="s">
        <v>114</v>
      </c>
      <c r="C89" s="51" t="s">
        <v>1</v>
      </c>
      <c r="D89" s="62">
        <v>1</v>
      </c>
      <c r="E89" s="61"/>
      <c r="F89" s="42">
        <f t="shared" si="4"/>
        <v>0</v>
      </c>
      <c r="ZZ89" s="1"/>
    </row>
    <row r="90" spans="1:702" ht="20.100000000000001" customHeight="1" x14ac:dyDescent="0.25">
      <c r="A90" s="38" t="s">
        <v>71</v>
      </c>
      <c r="B90" s="40" t="s">
        <v>115</v>
      </c>
      <c r="C90" s="51" t="s">
        <v>1</v>
      </c>
      <c r="D90" s="62">
        <v>1</v>
      </c>
      <c r="E90" s="61"/>
      <c r="F90" s="42">
        <f t="shared" si="4"/>
        <v>0</v>
      </c>
      <c r="ZZ90" s="1"/>
    </row>
    <row r="91" spans="1:702" ht="20.100000000000001" customHeight="1" x14ac:dyDescent="0.25">
      <c r="A91" s="38" t="s">
        <v>71</v>
      </c>
      <c r="B91" s="40" t="s">
        <v>116</v>
      </c>
      <c r="C91" s="51" t="s">
        <v>1</v>
      </c>
      <c r="D91" s="62">
        <v>1</v>
      </c>
      <c r="E91" s="61"/>
      <c r="F91" s="42">
        <f t="shared" si="4"/>
        <v>0</v>
      </c>
      <c r="ZZ91" s="1"/>
    </row>
    <row r="92" spans="1:702" ht="20.100000000000001" customHeight="1" x14ac:dyDescent="0.25">
      <c r="A92" s="38" t="s">
        <v>71</v>
      </c>
      <c r="B92" s="40" t="s">
        <v>117</v>
      </c>
      <c r="C92" s="51" t="s">
        <v>1</v>
      </c>
      <c r="D92" s="62">
        <v>1</v>
      </c>
      <c r="E92" s="61"/>
      <c r="F92" s="42">
        <f t="shared" si="4"/>
        <v>0</v>
      </c>
      <c r="ZZ92" s="1"/>
    </row>
    <row r="93" spans="1:702" ht="20.100000000000001" customHeight="1" x14ac:dyDescent="0.25">
      <c r="A93" s="38" t="s">
        <v>71</v>
      </c>
      <c r="B93" s="40" t="s">
        <v>118</v>
      </c>
      <c r="C93" s="51" t="s">
        <v>1</v>
      </c>
      <c r="D93" s="62">
        <v>1</v>
      </c>
      <c r="E93" s="61"/>
      <c r="F93" s="42">
        <f t="shared" si="4"/>
        <v>0</v>
      </c>
      <c r="ZZ93" s="1"/>
    </row>
    <row r="94" spans="1:702" ht="20.100000000000001" customHeight="1" x14ac:dyDescent="0.25">
      <c r="A94" s="38" t="s">
        <v>71</v>
      </c>
      <c r="B94" s="40" t="s">
        <v>119</v>
      </c>
      <c r="C94" s="51" t="s">
        <v>1</v>
      </c>
      <c r="D94" s="62">
        <v>1</v>
      </c>
      <c r="E94" s="61"/>
      <c r="F94" s="42">
        <f t="shared" si="4"/>
        <v>0</v>
      </c>
      <c r="ZZ94" s="1"/>
    </row>
    <row r="95" spans="1:702" ht="20.100000000000001" customHeight="1" x14ac:dyDescent="0.25">
      <c r="A95" s="38" t="s">
        <v>71</v>
      </c>
      <c r="B95" s="11" t="s">
        <v>120</v>
      </c>
      <c r="C95" s="51" t="s">
        <v>1</v>
      </c>
      <c r="D95" s="62">
        <v>1</v>
      </c>
      <c r="E95" s="61"/>
      <c r="F95" s="42">
        <f t="shared" si="4"/>
        <v>0</v>
      </c>
      <c r="ZZ95" s="1"/>
    </row>
    <row r="96" spans="1:702" ht="20.100000000000001" customHeight="1" x14ac:dyDescent="0.25">
      <c r="A96" s="38" t="s">
        <v>71</v>
      </c>
      <c r="B96" s="11"/>
      <c r="C96" s="51" t="s">
        <v>1</v>
      </c>
      <c r="D96" s="62">
        <v>1</v>
      </c>
      <c r="E96" s="61"/>
      <c r="F96" s="42">
        <f t="shared" si="4"/>
        <v>0</v>
      </c>
      <c r="ZZ96" s="1"/>
    </row>
    <row r="97" spans="1:702" ht="20.100000000000001" customHeight="1" x14ac:dyDescent="0.25">
      <c r="A97" s="35"/>
      <c r="B97" s="36" t="s">
        <v>121</v>
      </c>
      <c r="C97" s="52"/>
      <c r="D97" s="57"/>
      <c r="E97" s="58"/>
      <c r="F97" s="59"/>
      <c r="ZZ97" s="1"/>
    </row>
    <row r="98" spans="1:702" ht="20.100000000000001" customHeight="1" x14ac:dyDescent="0.25">
      <c r="A98" s="37" t="s">
        <v>71</v>
      </c>
      <c r="B98" s="40" t="s">
        <v>122</v>
      </c>
      <c r="C98" s="51" t="s">
        <v>1</v>
      </c>
      <c r="D98" s="62">
        <v>3</v>
      </c>
      <c r="E98" s="61"/>
      <c r="F98" s="42">
        <f t="shared" si="4"/>
        <v>0</v>
      </c>
      <c r="ZZ98" s="1"/>
    </row>
    <row r="99" spans="1:702" ht="20.100000000000001" customHeight="1" x14ac:dyDescent="0.25">
      <c r="A99" s="38" t="s">
        <v>71</v>
      </c>
      <c r="B99" s="40" t="s">
        <v>123</v>
      </c>
      <c r="C99" s="51" t="s">
        <v>1</v>
      </c>
      <c r="D99" s="62">
        <v>1</v>
      </c>
      <c r="E99" s="61"/>
      <c r="F99" s="42">
        <f t="shared" si="4"/>
        <v>0</v>
      </c>
      <c r="ZZ99" s="1"/>
    </row>
    <row r="100" spans="1:702" ht="20.100000000000001" customHeight="1" x14ac:dyDescent="0.25">
      <c r="A100" s="38" t="s">
        <v>71</v>
      </c>
      <c r="B100" s="40" t="s">
        <v>124</v>
      </c>
      <c r="C100" s="51" t="s">
        <v>1</v>
      </c>
      <c r="D100" s="62">
        <v>1</v>
      </c>
      <c r="E100" s="61"/>
      <c r="F100" s="42">
        <f t="shared" ref="F100:F102" si="5">ROUND(D100*E100,2)</f>
        <v>0</v>
      </c>
      <c r="ZZ100" s="1"/>
    </row>
    <row r="101" spans="1:702" ht="20.100000000000001" customHeight="1" x14ac:dyDescent="0.25">
      <c r="A101" s="38" t="s">
        <v>71</v>
      </c>
      <c r="B101" s="40" t="s">
        <v>125</v>
      </c>
      <c r="C101" s="51" t="s">
        <v>1</v>
      </c>
      <c r="D101" s="62">
        <v>2</v>
      </c>
      <c r="E101" s="61"/>
      <c r="F101" s="42">
        <f t="shared" si="5"/>
        <v>0</v>
      </c>
      <c r="ZZ101" s="1"/>
    </row>
    <row r="102" spans="1:702" ht="20.100000000000001" customHeight="1" x14ac:dyDescent="0.25">
      <c r="A102" s="38" t="s">
        <v>71</v>
      </c>
      <c r="B102" s="40" t="s">
        <v>126</v>
      </c>
      <c r="C102" s="51" t="s">
        <v>1</v>
      </c>
      <c r="D102" s="62">
        <v>2</v>
      </c>
      <c r="E102" s="61"/>
      <c r="F102" s="42">
        <f t="shared" si="5"/>
        <v>0</v>
      </c>
      <c r="ZZ102" s="1"/>
    </row>
    <row r="103" spans="1:702" s="8" customFormat="1" ht="20.100000000000001" customHeight="1" x14ac:dyDescent="0.2">
      <c r="A103" s="32">
        <v>6</v>
      </c>
      <c r="B103" s="7" t="s">
        <v>14</v>
      </c>
      <c r="C103" s="7"/>
      <c r="D103" s="7"/>
      <c r="E103" s="7"/>
      <c r="F103" s="14"/>
      <c r="G103" s="15"/>
      <c r="ZY103" s="8" t="s">
        <v>15</v>
      </c>
      <c r="ZZ103" s="9"/>
    </row>
    <row r="104" spans="1:702" ht="20.100000000000001" customHeight="1" x14ac:dyDescent="0.25">
      <c r="A104" s="33" t="s">
        <v>34</v>
      </c>
      <c r="B104" s="10" t="s">
        <v>16</v>
      </c>
      <c r="C104" s="49" t="s">
        <v>17</v>
      </c>
      <c r="D104" s="62">
        <v>1</v>
      </c>
      <c r="E104" s="41"/>
      <c r="F104" s="42">
        <f t="shared" ref="F104" si="6">ROUND(D104*E104,2)</f>
        <v>0</v>
      </c>
      <c r="ZY104" t="s">
        <v>18</v>
      </c>
      <c r="ZZ104" s="1" t="s">
        <v>19</v>
      </c>
    </row>
    <row r="105" spans="1:702" ht="20.100000000000001" customHeight="1" x14ac:dyDescent="0.25">
      <c r="A105" s="19"/>
      <c r="B105" s="21"/>
      <c r="C105" s="21"/>
      <c r="D105" s="21"/>
      <c r="E105" s="21"/>
      <c r="F105" s="22"/>
    </row>
    <row r="106" spans="1:702" ht="20.100000000000001" customHeight="1" x14ac:dyDescent="0.25">
      <c r="A106" s="16"/>
      <c r="B106" s="20" t="s">
        <v>128</v>
      </c>
      <c r="C106" s="23"/>
      <c r="D106" s="23"/>
      <c r="E106" s="23"/>
      <c r="F106" s="70">
        <f>SUBTOTAL(109,F3:F104)</f>
        <v>0</v>
      </c>
      <c r="ZY106" t="s">
        <v>20</v>
      </c>
    </row>
    <row r="107" spans="1:702" ht="20.100000000000001" customHeight="1" x14ac:dyDescent="0.25">
      <c r="A107" s="16"/>
      <c r="B107" s="20" t="s">
        <v>24</v>
      </c>
      <c r="C107" s="23"/>
      <c r="D107" s="23"/>
      <c r="E107" s="23"/>
      <c r="F107" s="71">
        <f>F106*20/100</f>
        <v>0</v>
      </c>
      <c r="ZY107" t="s">
        <v>21</v>
      </c>
    </row>
    <row r="108" spans="1:702" ht="20.100000000000001" customHeight="1" x14ac:dyDescent="0.25">
      <c r="A108" s="16"/>
      <c r="B108" s="20" t="s">
        <v>0</v>
      </c>
      <c r="C108" s="23"/>
      <c r="D108" s="23"/>
      <c r="E108" s="23"/>
      <c r="F108" s="71">
        <f>F106+F107</f>
        <v>0</v>
      </c>
      <c r="ZY108" t="s">
        <v>22</v>
      </c>
    </row>
    <row r="109" spans="1:702" ht="20.100000000000001" customHeight="1" x14ac:dyDescent="0.25">
      <c r="A109" s="18"/>
      <c r="B109" s="24"/>
      <c r="C109" s="24"/>
      <c r="D109" s="24"/>
      <c r="E109" s="24"/>
      <c r="F109" s="25"/>
    </row>
    <row r="110" spans="1:702" s="28" customFormat="1" ht="20.100000000000001" customHeight="1" x14ac:dyDescent="0.2">
      <c r="A110" s="26" t="s">
        <v>25</v>
      </c>
      <c r="B110" s="27" t="s">
        <v>26</v>
      </c>
      <c r="C110" s="17"/>
      <c r="D110" s="17"/>
      <c r="E110" s="17"/>
      <c r="F110" s="17"/>
    </row>
    <row r="111" spans="1:702" s="28" customFormat="1" ht="20.100000000000001" customHeight="1" x14ac:dyDescent="0.2">
      <c r="A111" s="26"/>
      <c r="B111" s="29" t="s">
        <v>27</v>
      </c>
      <c r="C111" s="17"/>
      <c r="D111" s="17"/>
      <c r="E111" s="17"/>
      <c r="F111" s="17"/>
    </row>
    <row r="112" spans="1:702" s="28" customFormat="1" ht="20.100000000000001" customHeight="1" x14ac:dyDescent="0.2">
      <c r="A112" s="30"/>
      <c r="B112" s="29" t="s">
        <v>28</v>
      </c>
      <c r="C112" s="17"/>
      <c r="D112" s="17"/>
      <c r="E112" s="17"/>
      <c r="F112" s="17"/>
    </row>
    <row r="113" spans="1:6" s="2" customFormat="1" ht="20.100000000000001" customHeight="1" x14ac:dyDescent="0.25">
      <c r="A113" s="31"/>
      <c r="B113" s="31"/>
      <c r="C113"/>
      <c r="D113"/>
      <c r="E113"/>
      <c r="F113"/>
    </row>
    <row r="114" spans="1:6" s="2" customFormat="1" ht="20.100000000000001" customHeight="1" x14ac:dyDescent="0.25">
      <c r="A114"/>
      <c r="B114" s="60" t="s">
        <v>29</v>
      </c>
      <c r="C114"/>
      <c r="D114"/>
      <c r="E114"/>
      <c r="F114"/>
    </row>
    <row r="115" spans="1:6" s="2" customFormat="1" ht="20.100000000000001" customHeight="1" x14ac:dyDescent="0.25">
      <c r="A115"/>
      <c r="B115" s="60" t="s">
        <v>30</v>
      </c>
      <c r="C115"/>
      <c r="D115"/>
      <c r="E115"/>
      <c r="F115"/>
    </row>
    <row r="116" spans="1:6" s="2" customFormat="1" ht="20.100000000000001" customHeight="1" x14ac:dyDescent="0.25">
      <c r="A116"/>
      <c r="B116" s="60" t="s">
        <v>31</v>
      </c>
      <c r="C116"/>
      <c r="D116"/>
      <c r="E116"/>
      <c r="F116"/>
    </row>
    <row r="117" spans="1:6" s="2" customFormat="1" ht="20.100000000000001" customHeight="1" x14ac:dyDescent="0.25">
      <c r="A117"/>
      <c r="B117" s="60" t="s">
        <v>32</v>
      </c>
      <c r="C117"/>
      <c r="D117"/>
      <c r="E117"/>
      <c r="F117"/>
    </row>
    <row r="118" spans="1:6" s="2" customFormat="1" ht="20.100000000000001" customHeight="1" x14ac:dyDescent="0.25">
      <c r="A118"/>
      <c r="B118" s="60" t="s">
        <v>33</v>
      </c>
      <c r="C118"/>
      <c r="D118"/>
      <c r="E118"/>
      <c r="F118"/>
    </row>
  </sheetData>
  <sheetProtection sheet="1" objects="1" scenarios="1" selectLockedCells="1"/>
  <mergeCells count="2">
    <mergeCell ref="A1:B1"/>
    <mergeCell ref="C1:F1"/>
  </mergeCells>
  <printOptions horizontalCentered="1"/>
  <pageMargins left="7.874015748031496E-2" right="7.874015748031496E-2" top="1.26" bottom="7.874015748031496E-2" header="0.23" footer="0.74803149606299213"/>
  <pageSetup paperSize="9" scale="86" fitToHeight="0" orientation="portrait" r:id="rId1"/>
  <headerFooter>
    <oddHeader>&amp;L&amp;G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VENTILATION</vt:lpstr>
      <vt:lpstr>VENTILATION!Impression_des_titres</vt:lpstr>
      <vt:lpstr>VENTILATION!Zone_d_impression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antoinebezou</dc:creator>
  <cp:lastModifiedBy>Patrick CHAGNARD</cp:lastModifiedBy>
  <cp:lastPrinted>2025-09-26T08:08:24Z</cp:lastPrinted>
  <dcterms:created xsi:type="dcterms:W3CDTF">2024-02-13T16:28:26Z</dcterms:created>
  <dcterms:modified xsi:type="dcterms:W3CDTF">2025-12-22T10:30:03Z</dcterms:modified>
</cp:coreProperties>
</file>